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ANUAL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8800" windowHeight="11610"/>
  </bookViews>
  <sheets>
    <sheet name="EAEPE_COG" sheetId="1" r:id="rId1"/>
  </sheets>
  <definedNames>
    <definedName name="ANEXO">#REF!</definedName>
    <definedName name="_xlnm.Print_Area" localSheetId="0">EAEPE_COG!$B$2:$H$92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6" i="1"/>
  <c r="H62" i="1"/>
  <c r="H60" i="1"/>
  <c r="H36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E61" i="1" s="1"/>
  <c r="H61" i="1" s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H79" i="1" s="1"/>
  <c r="E78" i="1"/>
  <c r="H78" i="1" s="1"/>
  <c r="E77" i="1"/>
  <c r="H77" i="1" s="1"/>
  <c r="E76" i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27" i="1" l="1"/>
  <c r="G81" i="1"/>
  <c r="H27" i="1"/>
  <c r="F81" i="1"/>
  <c r="E37" i="1"/>
  <c r="H37" i="1" s="1"/>
  <c r="E17" i="1"/>
  <c r="H17" i="1" s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<sst xmlns="http://schemas.openxmlformats.org/spreadsheetml/2006/main" count="93" uniqueCount="93">
  <si>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</si>
  <si>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</si>
  <si>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</si>
  <si>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</si>
  <si>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</si>
  <si>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</si>
  <si>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</si>
  <si>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</si>
  <si>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</si>
  <si>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</si>
  <si>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</si>
  <si>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</si>
  <si>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</si>
  <si>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</si>
  <si>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</si>
  <si>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</si>
  <si>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</si>
  <si>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</si>
  <si>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</si>
  <si>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</si>
  <si>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</si>
  <si>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</si>
  <si>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</si>
  <si>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</si>
  <si>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</si>
  <si>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</si>
  <si>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</si>
  <si>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</si>
  <si>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</si>
  <si>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</si>
  <si>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</si>
  <si>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</si>
  <si>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</si>
  <si>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</si>
  <si>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</si>
  <si>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</si>
  <si>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</si>
  <si>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</si>
  <si>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</si>
  <si>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</si>
  <si>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</si>
  <si>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</si>
  <si>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</si>
  <si>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</si>
  <si>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</si>
  <si>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</si>
  <si>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</si>
  <si>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</si>
  <si>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</si>
  <si>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</si>
  <si>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</si>
  <si>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</si>
  <si>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</si>
  <si>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</si>
  <si>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</si>
  <si>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</si>
  <si>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</si>
  <si>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</si>
  <si>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</si>
  <si>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</si>
  <si>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</si>
  <si>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</si>
  <si>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</si>
  <si>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</si>
  <si>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</si>
  <si>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</si>
  <si>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</si>
  <si>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</si>
  <si>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</si>
  <si>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</si>
  <si>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</si>
  <si>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</si>
  <si>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</si>
  <si>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</si>
  <si>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</si>
  <si>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</si>
  <si>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</si>
  <si>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</si>
  <si>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</si>
  <si>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</si>
  <si>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</si>
  <si>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</si>
  <si>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</si>
  <si>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</si>
  <si>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</si>
  <si>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</si>
  <si>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Pensiones Civiles del Estado de Chihuahua</t>
  </si>
  <si>
    <t>Del 01 de enero al 31 de diciembre 2024</t>
  </si>
  <si>
    <t xml:space="preserve">“Bajo protesta de decir verdad declaramos que los Estados Financieros y sus notas, son razonablemente correctos y son responsabilidad del emisor.” </t>
  </si>
  <si>
    <t>Lic. Marco Antonio Herrera García</t>
  </si>
  <si>
    <t>C.P.C. Gilberto Montañez Pérez</t>
  </si>
  <si>
    <t>Director General</t>
  </si>
  <si>
    <t>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</si>
</sst>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90</xdr:row>
      <xdr:rowOff>19050</xdr:rowOff>
    </xdr:from>
    <xdr:to>
      <xdr:col>1</xdr:col>
      <xdr:colOff>1924050</xdr:colOff>
      <xdr:row>90</xdr:row>
      <xdr:rowOff>29635</xdr:rowOff>
    </xdr:to>
    <xdr:cxnSp macro="">
      <xdr:nvCxnSpPr>
        <xdr:cNvPr id="2" name="Conector recto 1"/>
        <xdr:cNvCxnSpPr/>
      </xdr:nvCxnSpPr>
      <xdr:spPr>
        <a:xfrm flipV="1">
          <a:off x="323850" y="15516225"/>
          <a:ext cx="1914525" cy="1058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1914525</xdr:colOff>
      <xdr:row>90</xdr:row>
      <xdr:rowOff>0</xdr:rowOff>
    </xdr:from>
    <xdr:to>
      <xdr:col>5</xdr:col>
      <xdr:colOff>676275</xdr:colOff>
      <xdr:row>90</xdr:row>
      <xdr:rowOff>13760</xdr:rowOff>
    </xdr:to>
    <xdr:cxnSp macro="">
      <xdr:nvCxnSpPr>
        <xdr:cNvPr id="3" name="Conector recto 2"/>
        <xdr:cNvCxnSpPr/>
      </xdr:nvCxnSpPr>
      <xdr:spPr>
        <a:xfrm flipV="1">
          <a:off x="3048000" y="1676400"/>
          <a:ext cx="2009775" cy="1376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>
    <pageSetUpPr fitToPage="1"/>
  </sheetPr>
  <dimension ref="B1:I205"/>
  <sheetViews>
    <sheetView tabSelected="1" topLeftCell="A49" zoomScaleNormal="100" workbookViewId="0">
      <selection activeCell="O74" sqref="O74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20.85546875" style="1" customWidth="1"/>
    <col min="4" max="4" width="16" style="1" customWidth="1"/>
    <col min="5" max="5" width="20" style="1" customWidth="1"/>
    <col min="6" max="6" width="16.7109375" style="1" customWidth="1"/>
    <col min="7" max="7" width="17.5703125" style="1" customWidth="1"/>
    <col min="8" max="8" width="17.710937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551886758.24000013</v>
      </c>
      <c r="D9" s="16">
        <f>SUM(D10:D16)</f>
        <v>126657938.54000001</v>
      </c>
      <c r="E9" s="16">
        <f t="shared" ref="E9:E26" si="0">C9+D9</f>
        <v>678544696.78000009</v>
      </c>
      <c r="F9" s="16">
        <f>SUM(F10:F16)</f>
        <v>610500477.5999999</v>
      </c>
      <c r="G9" s="16">
        <f>SUM(G10:G16)</f>
        <v>610500477.5999999</v>
      </c>
      <c r="H9" s="16">
        <f t="shared" ref="H9:H40" si="1">E9-F9</f>
        <v>68044219.180000186</v>
      </c>
    </row>
    <row r="10" spans="2:9" ht="12" customHeight="1" x14ac:dyDescent="0.2">
      <c r="B10" s="11" t="s">
        <v>14</v>
      </c>
      <c r="C10" s="12">
        <v>239334148.84000006</v>
      </c>
      <c r="D10" s="13">
        <v>76107726.239999905</v>
      </c>
      <c r="E10" s="18">
        <f t="shared" si="0"/>
        <v>315441875.07999998</v>
      </c>
      <c r="F10" s="12">
        <v>315441875.07999998</v>
      </c>
      <c r="G10" s="12">
        <v>315441875.07999998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19619748.789999988</v>
      </c>
      <c r="D11" s="13">
        <v>10818919.08</v>
      </c>
      <c r="E11" s="18">
        <f t="shared" si="0"/>
        <v>30438667.86999999</v>
      </c>
      <c r="F11" s="12">
        <v>30438667.870000001</v>
      </c>
      <c r="G11" s="12">
        <v>30438667.870000001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103481160.62999998</v>
      </c>
      <c r="D12" s="13">
        <v>16221321.57</v>
      </c>
      <c r="E12" s="18">
        <f t="shared" si="0"/>
        <v>119702482.19999999</v>
      </c>
      <c r="F12" s="12">
        <v>119702482.2</v>
      </c>
      <c r="G12" s="12">
        <v>119702482.2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46320116.870000005</v>
      </c>
      <c r="D13" s="13">
        <v>8188879.0599999903</v>
      </c>
      <c r="E13" s="18">
        <f>C13+D13</f>
        <v>54508995.929999992</v>
      </c>
      <c r="F13" s="12">
        <v>54508995.93</v>
      </c>
      <c r="G13" s="12">
        <v>54508995.93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97547155.629999995</v>
      </c>
      <c r="D14" s="13">
        <v>11812049.77000016</v>
      </c>
      <c r="E14" s="18">
        <f t="shared" si="0"/>
        <v>109359205.40000015</v>
      </c>
      <c r="F14" s="12">
        <v>41314986.219999999</v>
      </c>
      <c r="G14" s="12">
        <v>41314986.219999999</v>
      </c>
      <c r="H14" s="20">
        <f t="shared" si="1"/>
        <v>68044219.180000156</v>
      </c>
    </row>
    <row r="15" spans="2:9" ht="12" customHeight="1" x14ac:dyDescent="0.2">
      <c r="B15" s="11" t="s">
        <v>19</v>
      </c>
      <c r="C15" s="12"/>
      <c r="D15" s="13">
        <v>0</v>
      </c>
      <c r="E15" s="18">
        <f t="shared" si="0"/>
        <v>0</v>
      </c>
      <c r="F15" s="12"/>
      <c r="G15" s="12"/>
      <c r="H15" s="20">
        <f t="shared" si="1"/>
        <v>0</v>
      </c>
    </row>
    <row r="16" spans="2:9" ht="12" customHeight="1" x14ac:dyDescent="0.2">
      <c r="B16" s="11" t="s">
        <v>20</v>
      </c>
      <c r="C16" s="12">
        <v>45584427.480000027</v>
      </c>
      <c r="D16" s="13">
        <v>3509042.81999997</v>
      </c>
      <c r="E16" s="18">
        <f t="shared" si="0"/>
        <v>49093470.299999997</v>
      </c>
      <c r="F16" s="12">
        <v>49093470.299999997</v>
      </c>
      <c r="G16" s="12">
        <v>49093470.299999997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1122185317.53</v>
      </c>
      <c r="D17" s="16">
        <f>SUM(D18:D26)</f>
        <v>11123513.529999942</v>
      </c>
      <c r="E17" s="16">
        <f t="shared" si="0"/>
        <v>1133308831.0599999</v>
      </c>
      <c r="F17" s="16">
        <f>SUM(F18:F26)</f>
        <v>1226335346.1100001</v>
      </c>
      <c r="G17" s="16">
        <f>SUM(G18:G26)</f>
        <v>1226335346.1100001</v>
      </c>
      <c r="H17" s="16">
        <f t="shared" si="1"/>
        <v>-93026515.050000191</v>
      </c>
    </row>
    <row r="18" spans="2:8" ht="24" x14ac:dyDescent="0.2">
      <c r="B18" s="9" t="s">
        <v>22</v>
      </c>
      <c r="C18" s="12">
        <v>6704981.7200000007</v>
      </c>
      <c r="D18" s="13">
        <v>367659.46999999974</v>
      </c>
      <c r="E18" s="18">
        <f t="shared" si="0"/>
        <v>7072641.1900000004</v>
      </c>
      <c r="F18" s="12">
        <v>4633648.57</v>
      </c>
      <c r="G18" s="12">
        <v>4633648.57</v>
      </c>
      <c r="H18" s="20">
        <f t="shared" si="1"/>
        <v>2438992.62</v>
      </c>
    </row>
    <row r="19" spans="2:8" ht="12" customHeight="1" x14ac:dyDescent="0.2">
      <c r="B19" s="9" t="s">
        <v>23</v>
      </c>
      <c r="C19" s="12">
        <v>0</v>
      </c>
      <c r="D19" s="13">
        <v>20000</v>
      </c>
      <c r="E19" s="18">
        <f t="shared" si="0"/>
        <v>20000</v>
      </c>
      <c r="F19" s="12">
        <v>91115.57</v>
      </c>
      <c r="G19" s="12">
        <v>91115.57</v>
      </c>
      <c r="H19" s="20">
        <f t="shared" si="1"/>
        <v>-71115.570000000007</v>
      </c>
    </row>
    <row r="20" spans="2:8" ht="12" customHeight="1" x14ac:dyDescent="0.2">
      <c r="B20" s="9" t="s">
        <v>24</v>
      </c>
      <c r="C20" s="12"/>
      <c r="D20" s="13"/>
      <c r="E20" s="18">
        <f t="shared" si="0"/>
        <v>0</v>
      </c>
      <c r="F20" s="12"/>
      <c r="G20" s="12"/>
      <c r="H20" s="20">
        <f t="shared" si="1"/>
        <v>0</v>
      </c>
    </row>
    <row r="21" spans="2:8" ht="12" customHeight="1" x14ac:dyDescent="0.2">
      <c r="B21" s="9" t="s">
        <v>25</v>
      </c>
      <c r="C21" s="12">
        <v>1534722.7799999998</v>
      </c>
      <c r="D21" s="13">
        <v>0</v>
      </c>
      <c r="E21" s="18">
        <f t="shared" si="0"/>
        <v>1534722.7799999998</v>
      </c>
      <c r="F21" s="12">
        <v>9233645.0399999991</v>
      </c>
      <c r="G21" s="12">
        <v>9233645.0399999991</v>
      </c>
      <c r="H21" s="20">
        <f t="shared" si="1"/>
        <v>-7698922.2599999998</v>
      </c>
    </row>
    <row r="22" spans="2:8" ht="12" customHeight="1" x14ac:dyDescent="0.2">
      <c r="B22" s="9" t="s">
        <v>26</v>
      </c>
      <c r="C22" s="12">
        <v>1107819282.7</v>
      </c>
      <c r="D22" s="13">
        <v>10455854.059999943</v>
      </c>
      <c r="E22" s="18">
        <f t="shared" si="0"/>
        <v>1118275136.76</v>
      </c>
      <c r="F22" s="12">
        <v>1203941611.3800001</v>
      </c>
      <c r="G22" s="12">
        <v>1203941611.3800001</v>
      </c>
      <c r="H22" s="20">
        <f t="shared" si="1"/>
        <v>-85666474.620000124</v>
      </c>
    </row>
    <row r="23" spans="2:8" ht="12" customHeight="1" x14ac:dyDescent="0.2">
      <c r="B23" s="9" t="s">
        <v>27</v>
      </c>
      <c r="C23" s="12">
        <v>1251413.71</v>
      </c>
      <c r="D23" s="13">
        <v>400000</v>
      </c>
      <c r="E23" s="18">
        <f t="shared" si="0"/>
        <v>1651413.71</v>
      </c>
      <c r="F23" s="12">
        <v>1815029.01</v>
      </c>
      <c r="G23" s="12">
        <v>1815029.01</v>
      </c>
      <c r="H23" s="20">
        <f t="shared" si="1"/>
        <v>-163615.30000000005</v>
      </c>
    </row>
    <row r="24" spans="2:8" ht="12" customHeight="1" x14ac:dyDescent="0.2">
      <c r="B24" s="9" t="s">
        <v>28</v>
      </c>
      <c r="C24" s="12">
        <v>2592599.25</v>
      </c>
      <c r="D24" s="13">
        <v>-20000</v>
      </c>
      <c r="E24" s="18">
        <f t="shared" si="0"/>
        <v>2572599.25</v>
      </c>
      <c r="F24" s="12">
        <v>1458082.27</v>
      </c>
      <c r="G24" s="12">
        <v>1458082.27</v>
      </c>
      <c r="H24" s="20">
        <f t="shared" si="1"/>
        <v>1114516.98</v>
      </c>
    </row>
    <row r="25" spans="2:8" ht="12" customHeight="1" x14ac:dyDescent="0.2">
      <c r="B25" s="9" t="s">
        <v>29</v>
      </c>
      <c r="C25" s="12"/>
      <c r="D25" s="13"/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2282317.37</v>
      </c>
      <c r="D26" s="13">
        <v>-100000</v>
      </c>
      <c r="E26" s="18">
        <f t="shared" si="0"/>
        <v>2182317.37</v>
      </c>
      <c r="F26" s="12">
        <v>5162214.2699999996</v>
      </c>
      <c r="G26" s="12">
        <v>5162214.2699999996</v>
      </c>
      <c r="H26" s="20">
        <f t="shared" si="1"/>
        <v>-2979896.8999999994</v>
      </c>
    </row>
    <row r="27" spans="2:8" ht="20.100000000000001" customHeight="1" x14ac:dyDescent="0.2">
      <c r="B27" s="6" t="s">
        <v>31</v>
      </c>
      <c r="C27" s="16">
        <f>SUM(C28:C36)</f>
        <v>1053926523.4899998</v>
      </c>
      <c r="D27" s="16">
        <f>SUM(D28:D36)</f>
        <v>-12990992.839999953</v>
      </c>
      <c r="E27" s="16">
        <f>D27+C27</f>
        <v>1040935530.6499999</v>
      </c>
      <c r="F27" s="16">
        <f>SUM(F28:F36)</f>
        <v>1207058966.6799998</v>
      </c>
      <c r="G27" s="16">
        <f>SUM(G28:G36)</f>
        <v>1207058966.6799998</v>
      </c>
      <c r="H27" s="16">
        <f t="shared" si="1"/>
        <v>-166123436.02999997</v>
      </c>
    </row>
    <row r="28" spans="2:8" x14ac:dyDescent="0.2">
      <c r="B28" s="9" t="s">
        <v>32</v>
      </c>
      <c r="C28" s="12">
        <v>6399632.3499999996</v>
      </c>
      <c r="D28" s="13">
        <v>272818.34999999998</v>
      </c>
      <c r="E28" s="18">
        <f t="shared" ref="E28:E36" si="2">C28+D28</f>
        <v>6672450.6999999993</v>
      </c>
      <c r="F28" s="12">
        <v>10172479.359999999</v>
      </c>
      <c r="G28" s="12">
        <v>10172479.359999999</v>
      </c>
      <c r="H28" s="20">
        <f t="shared" si="1"/>
        <v>-3500028.66</v>
      </c>
    </row>
    <row r="29" spans="2:8" x14ac:dyDescent="0.2">
      <c r="B29" s="9" t="s">
        <v>33</v>
      </c>
      <c r="C29" s="12">
        <v>33766065.430000007</v>
      </c>
      <c r="D29" s="13">
        <v>-50874.600000000093</v>
      </c>
      <c r="E29" s="18">
        <f t="shared" si="2"/>
        <v>33715190.830000006</v>
      </c>
      <c r="F29" s="12">
        <v>110760908.33</v>
      </c>
      <c r="G29" s="12">
        <v>110760908.33</v>
      </c>
      <c r="H29" s="20">
        <f t="shared" si="1"/>
        <v>-77045717.5</v>
      </c>
    </row>
    <row r="30" spans="2:8" ht="12" customHeight="1" x14ac:dyDescent="0.2">
      <c r="B30" s="9" t="s">
        <v>34</v>
      </c>
      <c r="C30" s="12">
        <v>998418410.33999991</v>
      </c>
      <c r="D30" s="13">
        <v>-15887110.459999952</v>
      </c>
      <c r="E30" s="18">
        <f t="shared" si="2"/>
        <v>982531299.88</v>
      </c>
      <c r="F30" s="12">
        <v>1069998720.12</v>
      </c>
      <c r="G30" s="12">
        <v>1069998720.12</v>
      </c>
      <c r="H30" s="20">
        <f t="shared" si="1"/>
        <v>-87467420.24000001</v>
      </c>
    </row>
    <row r="31" spans="2:8" x14ac:dyDescent="0.2">
      <c r="B31" s="9" t="s">
        <v>35</v>
      </c>
      <c r="C31" s="12">
        <v>407166.39999999997</v>
      </c>
      <c r="D31" s="13">
        <v>50874.599999999977</v>
      </c>
      <c r="E31" s="18">
        <f t="shared" si="2"/>
        <v>458040.99999999994</v>
      </c>
      <c r="F31" s="12">
        <v>1663240.61</v>
      </c>
      <c r="G31" s="12">
        <v>1663240.61</v>
      </c>
      <c r="H31" s="20">
        <f t="shared" si="1"/>
        <v>-1205199.6100000001</v>
      </c>
    </row>
    <row r="32" spans="2:8" ht="24" x14ac:dyDescent="0.2">
      <c r="B32" s="9" t="s">
        <v>36</v>
      </c>
      <c r="C32" s="12">
        <v>12944482.949999999</v>
      </c>
      <c r="D32" s="13">
        <v>2489815.67</v>
      </c>
      <c r="E32" s="18">
        <f t="shared" si="2"/>
        <v>15434298.619999999</v>
      </c>
      <c r="F32" s="12">
        <v>258898.13</v>
      </c>
      <c r="G32" s="12">
        <v>258898.13</v>
      </c>
      <c r="H32" s="20">
        <f t="shared" si="1"/>
        <v>15175400.489999998</v>
      </c>
    </row>
    <row r="33" spans="2:8" x14ac:dyDescent="0.2">
      <c r="B33" s="9" t="s">
        <v>37</v>
      </c>
      <c r="C33" s="12">
        <v>77027.31</v>
      </c>
      <c r="D33" s="13">
        <v>133483.6</v>
      </c>
      <c r="E33" s="18">
        <f t="shared" si="2"/>
        <v>210510.91</v>
      </c>
      <c r="F33" s="12">
        <v>152165.6</v>
      </c>
      <c r="G33" s="12">
        <v>152165.6</v>
      </c>
      <c r="H33" s="20">
        <f t="shared" si="1"/>
        <v>58345.31</v>
      </c>
    </row>
    <row r="34" spans="2:8" x14ac:dyDescent="0.2">
      <c r="B34" s="9" t="s">
        <v>38</v>
      </c>
      <c r="C34" s="12">
        <v>1328812.54</v>
      </c>
      <c r="D34" s="13">
        <v>0</v>
      </c>
      <c r="E34" s="18">
        <f t="shared" si="2"/>
        <v>1328812.54</v>
      </c>
      <c r="F34" s="12">
        <v>13828737.619999999</v>
      </c>
      <c r="G34" s="12">
        <v>13828737.619999999</v>
      </c>
      <c r="H34" s="20">
        <f t="shared" si="1"/>
        <v>-12499925.079999998</v>
      </c>
    </row>
    <row r="35" spans="2:8" x14ac:dyDescent="0.2">
      <c r="B35" s="9" t="s">
        <v>39</v>
      </c>
      <c r="C35" s="12">
        <v>584926.16999999993</v>
      </c>
      <c r="D35" s="13">
        <v>0</v>
      </c>
      <c r="E35" s="18">
        <f t="shared" si="2"/>
        <v>584926.16999999993</v>
      </c>
      <c r="F35" s="12">
        <v>84758.23</v>
      </c>
      <c r="G35" s="12">
        <v>84758.23</v>
      </c>
      <c r="H35" s="20">
        <f t="shared" si="1"/>
        <v>500167.93999999994</v>
      </c>
    </row>
    <row r="36" spans="2:8" x14ac:dyDescent="0.2">
      <c r="B36" s="9" t="s">
        <v>40</v>
      </c>
      <c r="C36" s="12">
        <v>0</v>
      </c>
      <c r="D36" s="13">
        <v>0</v>
      </c>
      <c r="E36" s="18">
        <f t="shared" si="2"/>
        <v>0</v>
      </c>
      <c r="F36" s="12">
        <v>139058.68</v>
      </c>
      <c r="G36" s="12">
        <v>139058.68</v>
      </c>
      <c r="H36" s="20">
        <f t="shared" si="1"/>
        <v>-139058.68</v>
      </c>
    </row>
    <row r="37" spans="2:8" ht="20.100000000000001" customHeight="1" x14ac:dyDescent="0.2">
      <c r="B37" s="7" t="s">
        <v>41</v>
      </c>
      <c r="C37" s="16">
        <f>SUM(C38:C46)</f>
        <v>7237814523.9500017</v>
      </c>
      <c r="D37" s="16">
        <f>SUM(D38:D46)</f>
        <v>766393267.04000008</v>
      </c>
      <c r="E37" s="16">
        <f>C37+D37</f>
        <v>8004207790.9900017</v>
      </c>
      <c r="F37" s="16">
        <f>SUM(F38:F46)</f>
        <v>9177871321.5699997</v>
      </c>
      <c r="G37" s="16">
        <f>SUM(G38:G46)</f>
        <v>9177871321.5699997</v>
      </c>
      <c r="H37" s="16">
        <f t="shared" si="1"/>
        <v>-1173663530.579998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7237814523.9500017</v>
      </c>
      <c r="D42" s="13">
        <v>766393267.04000008</v>
      </c>
      <c r="E42" s="18">
        <f t="shared" si="3"/>
        <v>8004207790.9900017</v>
      </c>
      <c r="F42" s="12">
        <v>9177871321.5699997</v>
      </c>
      <c r="G42" s="12">
        <v>9177871321.5699997</v>
      </c>
      <c r="H42" s="20">
        <f t="shared" si="4"/>
        <v>-1173663530.579998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10000000</v>
      </c>
      <c r="D47" s="16">
        <f>SUM(D48:D56)</f>
        <v>1867479.3000000007</v>
      </c>
      <c r="E47" s="16">
        <f t="shared" si="3"/>
        <v>11867479.300000001</v>
      </c>
      <c r="F47" s="16">
        <f>SUM(F48:F56)</f>
        <v>18375307.850000001</v>
      </c>
      <c r="G47" s="16">
        <f>SUM(G48:G56)</f>
        <v>18375307.850000001</v>
      </c>
      <c r="H47" s="16">
        <f t="shared" si="4"/>
        <v>-6507828.5500000007</v>
      </c>
    </row>
    <row r="48" spans="2:8" x14ac:dyDescent="0.2">
      <c r="B48" s="9" t="s">
        <v>52</v>
      </c>
      <c r="C48" s="12">
        <v>1511612.9000000001</v>
      </c>
      <c r="D48" s="13">
        <v>400000</v>
      </c>
      <c r="E48" s="18">
        <f t="shared" si="3"/>
        <v>1911612.9000000001</v>
      </c>
      <c r="F48" s="12">
        <v>655553.30000000005</v>
      </c>
      <c r="G48" s="12">
        <v>655553.30000000005</v>
      </c>
      <c r="H48" s="20">
        <f t="shared" si="4"/>
        <v>1256059.6000000001</v>
      </c>
    </row>
    <row r="49" spans="2:8" x14ac:dyDescent="0.2">
      <c r="B49" s="9" t="s">
        <v>53</v>
      </c>
      <c r="C49" s="12">
        <v>4917.75</v>
      </c>
      <c r="D49" s="13">
        <v>0</v>
      </c>
      <c r="E49" s="18">
        <f t="shared" si="3"/>
        <v>4917.75</v>
      </c>
      <c r="F49" s="12">
        <v>0</v>
      </c>
      <c r="G49" s="12">
        <v>0</v>
      </c>
      <c r="H49" s="20">
        <f t="shared" si="4"/>
        <v>4917.75</v>
      </c>
    </row>
    <row r="50" spans="2:8" x14ac:dyDescent="0.2">
      <c r="B50" s="9" t="s">
        <v>54</v>
      </c>
      <c r="C50" s="12">
        <v>616738.19999999995</v>
      </c>
      <c r="D50" s="13">
        <v>-200000</v>
      </c>
      <c r="E50" s="18">
        <f t="shared" si="3"/>
        <v>416738.19999999995</v>
      </c>
      <c r="F50" s="12">
        <v>1091482.23</v>
      </c>
      <c r="G50" s="12">
        <v>1091482.23</v>
      </c>
      <c r="H50" s="20">
        <f t="shared" si="4"/>
        <v>-674744.03</v>
      </c>
    </row>
    <row r="51" spans="2:8" x14ac:dyDescent="0.2">
      <c r="B51" s="9" t="s">
        <v>55</v>
      </c>
      <c r="C51" s="12">
        <v>929371.1</v>
      </c>
      <c r="D51" s="13">
        <v>0</v>
      </c>
      <c r="E51" s="18">
        <f t="shared" si="3"/>
        <v>929371.1</v>
      </c>
      <c r="F51" s="12">
        <v>0</v>
      </c>
      <c r="G51" s="12">
        <v>0</v>
      </c>
      <c r="H51" s="20">
        <f t="shared" si="4"/>
        <v>929371.1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2392202.3499999996</v>
      </c>
      <c r="D53" s="13">
        <v>-2337202.3499999996</v>
      </c>
      <c r="E53" s="18">
        <f t="shared" si="3"/>
        <v>55000</v>
      </c>
      <c r="F53" s="12">
        <v>43491.32</v>
      </c>
      <c r="G53" s="12">
        <v>43491.32</v>
      </c>
      <c r="H53" s="20">
        <f t="shared" si="4"/>
        <v>11508.68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4545157.6999999993</v>
      </c>
      <c r="D56" s="13">
        <v>4004681.6500000004</v>
      </c>
      <c r="E56" s="18">
        <f t="shared" si="3"/>
        <v>8549839.3499999996</v>
      </c>
      <c r="F56" s="12">
        <v>16584781</v>
      </c>
      <c r="G56" s="12">
        <v>16584781</v>
      </c>
      <c r="H56" s="20">
        <f t="shared" si="4"/>
        <v>-8034941.6500000004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9975813123.210001</v>
      </c>
      <c r="D81" s="22">
        <f>SUM(D73,D69,D61,D57,D47,D37,D27,D17,D9)</f>
        <v>893051205.57000005</v>
      </c>
      <c r="E81" s="22">
        <f>C81+D81</f>
        <v>10868864328.780001</v>
      </c>
      <c r="F81" s="22">
        <f>SUM(F73,F69,F61,F57,F47,F37,F17,F27,F9)</f>
        <v>12240141419.810001</v>
      </c>
      <c r="G81" s="22">
        <f>SUM(G73,G69,G61,G57,G47,G37,G27,G17,G9)</f>
        <v>12240141419.810001</v>
      </c>
      <c r="H81" s="22">
        <f t="shared" si="5"/>
        <v>-1371277091.0300007</v>
      </c>
    </row>
    <row r="83" spans="2:8" s="23" customFormat="1" x14ac:dyDescent="0.2"/>
    <row r="84" spans="2:8" s="41" customFormat="1" ht="15" x14ac:dyDescent="0.25">
      <c r="B84" s="41" t="s">
        <v>88</v>
      </c>
    </row>
    <row r="85" spans="2:8" s="41" customFormat="1" ht="15" x14ac:dyDescent="0.25"/>
    <row r="86" spans="2:8" s="41" customFormat="1" ht="15" x14ac:dyDescent="0.25"/>
    <row r="87" spans="2:8" s="41" customFormat="1" ht="15" x14ac:dyDescent="0.25"/>
    <row r="88" spans="2:8" s="41" customFormat="1" ht="15" x14ac:dyDescent="0.25"/>
    <row r="89" spans="2:8" s="42" customFormat="1" x14ac:dyDescent="0.2"/>
    <row r="90" spans="2:8" s="23" customFormat="1" x14ac:dyDescent="0.2"/>
    <row r="91" spans="2:8" s="42" customFormat="1" x14ac:dyDescent="0.2">
      <c r="B91" s="43" t="s">
        <v>89</v>
      </c>
      <c r="E91" s="43" t="s">
        <v>90</v>
      </c>
    </row>
    <row r="92" spans="2:8" s="42" customFormat="1" x14ac:dyDescent="0.2">
      <c r="B92" s="43" t="s">
        <v>91</v>
      </c>
      <c r="E92" s="43" t="s">
        <v>92</v>
      </c>
    </row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Contreras</cp:lastModifiedBy>
  <cp:lastPrinted>2025-02-04T21:13:44Z</cp:lastPrinted>
  <dcterms:created xsi:type="dcterms:W3CDTF">2019-12-04T16:22:52Z</dcterms:created>
  <dcterms:modified xsi:type="dcterms:W3CDTF">2025-02-04T21:21:49Z</dcterms:modified>
</cp:coreProperties>
</file>